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025265FA-CBA8-4129-8218-0A5FD8CFBB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19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3" i="1"/>
  <c r="P23" i="1"/>
  <c r="Q23" i="1" s="1"/>
  <c r="L23" i="1"/>
  <c r="K23" i="1"/>
  <c r="L22" i="1"/>
  <c r="R22" i="1"/>
  <c r="K22" i="1"/>
  <c r="P22" i="1"/>
  <c r="Q22" i="1" s="1"/>
  <c r="K28" i="1" l="1"/>
  <c r="K30" i="1" s="1"/>
  <c r="S24" i="1"/>
  <c r="Q28" i="1"/>
  <c r="Q30" i="1" s="1"/>
  <c r="S23" i="1"/>
  <c r="S22" i="1"/>
  <c r="S28" i="1" l="1"/>
  <c r="S30" i="1" s="1"/>
</calcChain>
</file>

<file path=xl/sharedStrings.xml><?xml version="1.0" encoding="utf-8"?>
<sst xmlns="http://schemas.openxmlformats.org/spreadsheetml/2006/main" count="62" uniqueCount="59">
  <si>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</si>
  <si>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</si>
  <si>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</si>
  <si>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</si>
  <si>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</si>
  <si>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</si>
  <si>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</si>
  <si>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</si>
  <si>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</si>
  <si>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</si>
  <si>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</si>
  <si>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</si>
  <si>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</si>
  <si>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</si>
  <si>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</si>
  <si>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</si>
  <si>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</si>
  <si>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</si>
  <si>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</si>
  <si>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</si>
  <si>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</si>
  <si>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</si>
  <si>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</si>
  <si>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</si>
  <si>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</si>
  <si>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</si>
  <si>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</si>
  <si>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</si>
  <si>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</si>
  <si>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</si>
  <si>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</si>
  <si>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</si>
  <si>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</si>
  <si>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</si>
  <si>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</si>
  <si>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</si>
  <si>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</si>
  <si>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</si>
  <si>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</si>
  <si>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</si>
  <si>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</si>
  <si>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</si>
  <si>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</si>
  <si>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</si>
  <si>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</si>
  <si>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</si>
  <si>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</si>
  <si>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</si>
  <si>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</si>
  <si>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</si>
  <si>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</si>
  <si>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>Set de intubación nasolacrimal 21G</t>
  </si>
  <si>
    <t>Siete intubación bicanalicular del lagrimal por obstrucciones</t>
  </si>
  <si>
    <t xml:space="preserve"> Siete intubación monocanalicular del lagrimal por traumatismos</t>
  </si>
  <si>
    <t>Set de intubación bicanalicular del lagrimal por obstrucciones</t>
  </si>
  <si>
    <t xml:space="preserve"> Set de  intubación monocanalicular del lagrimal por traumatismos</t>
  </si>
  <si>
    <t>UN</t>
  </si>
  <si>
    <t>BASE IMPONIBLE UNIDAD MÍNIMA DE VENTA OFERTADA NETA (Descontado rappel)</t>
  </si>
  <si>
    <t xml:space="preserve"> SUMINISTRO DE SONDAS TUBOS Y CÁNULAS PARA LA FUNDACIÓN DE GESTIÓN SANITARIA DEL HOSPITAL DE LA SANTA CREU I SANT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</si>
</sst>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9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1" fillId="0" borderId="0" xfId="2" applyAlignment="1">
      <alignment horizontal="center"/>
    </xf>
    <xf numFmtId="0" fontId="7" fillId="60" borderId="54" xfId="2" applyFont="1" applyFill="1" applyBorder="1" applyAlignment="1">
      <alignment horizontal="center" vertical="center" wrapText="1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3" fontId="1" fillId="0" borderId="0" xfId="2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1" fillId="60" borderId="12" xfId="2" applyFont="1" applyFill="1" applyBorder="1" applyAlignment="1" applyProtection="1">
      <alignment horizontal="center" vertical="center"/>
    </xf>
    <xf numFmtId="0" fontId="1" fillId="60" borderId="3" xfId="2" applyFont="1" applyFill="1" applyBorder="1" applyAlignment="1" applyProtection="1">
      <alignment horizontal="center" vertical="center"/>
    </xf>
    <xf numFmtId="0" fontId="1" fillId="60" borderId="8" xfId="2" applyFont="1" applyFill="1" applyBorder="1" applyAlignment="1" applyProtection="1">
      <alignment horizontal="center" vertical="center"/>
    </xf>
    <xf numFmtId="49" fontId="2" fillId="0" borderId="0" xfId="2" applyNumberFormat="1" applyFont="1" applyAlignment="1" applyProtection="1">
      <alignment horizontal="center" vertical="center" wrapText="1" shrinkToFi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401114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1"/>
  <sheetViews>
    <sheetView showGridLines="0" tabSelected="1" topLeftCell="A9" zoomScale="90" zoomScaleNormal="90" workbookViewId="0">
      <selection activeCell="D15" sqref="D15:E15"/>
    </sheetView>
  </sheetViews>
  <sheetFormatPr defaultRowHeight="15" x14ac:dyDescent="0.25"/>
  <cols>
    <col min="1" max="1" width="19.5703125" customWidth="1"/>
    <col min="2" max="2" width="11.285156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style="110" customWidth="1"/>
    <col min="9" max="9" width="10.7109375" bestFit="1" customWidth="1"/>
    <col min="10" max="10" width="19.28515625" style="110" customWidth="1"/>
    <col min="11" max="11" width="17" customWidth="1"/>
    <col min="12" max="12" width="15.5703125" customWidth="1"/>
    <col min="13" max="13" width="15.28515625" bestFit="1" customWidth="1"/>
    <col min="14" max="14" width="11.7109375" customWidth="1"/>
    <col min="15" max="15" width="13.4257812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04"/>
      <c r="I1" s="1"/>
      <c r="J1" s="104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04"/>
      <c r="I2" s="1"/>
      <c r="J2" s="104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04"/>
      <c r="I3" s="1"/>
      <c r="J3" s="104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04"/>
      <c r="I4" s="1"/>
      <c r="J4" s="104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04"/>
      <c r="I5" s="1"/>
      <c r="J5" s="104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04"/>
      <c r="I6" s="1"/>
      <c r="J6" s="104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04"/>
      <c r="I7" s="1"/>
      <c r="J7" s="104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04"/>
      <c r="I8" s="1"/>
      <c r="J8" s="104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54" t="s">
        <v>18</v>
      </c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70" t="s">
        <v>9</v>
      </c>
      <c r="B10" s="170"/>
      <c r="C10" s="170"/>
      <c r="D10" s="178" t="s">
        <v>58</v>
      </c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50"/>
      <c r="R10" s="50"/>
      <c r="S10" s="50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71" t="s">
        <v>10</v>
      </c>
      <c r="B11" s="171"/>
      <c r="C11" s="171"/>
      <c r="D11" s="49"/>
      <c r="E11" s="172" t="s">
        <v>50</v>
      </c>
      <c r="F11" s="172"/>
      <c r="G11" s="172"/>
      <c r="H11" s="172"/>
      <c r="I11" s="172"/>
      <c r="J11" s="172"/>
      <c r="K11" s="172"/>
      <c r="L11" s="172"/>
      <c r="M11" s="172"/>
      <c r="N11" s="51"/>
      <c r="O11" s="51"/>
      <c r="P11" s="51"/>
      <c r="Q11" s="51"/>
      <c r="R11" s="51"/>
      <c r="S11" s="51"/>
      <c r="T11" s="4"/>
      <c r="U11" s="4"/>
      <c r="V11" s="4"/>
      <c r="W11" s="3"/>
      <c r="X11" s="3"/>
      <c r="Y11" s="3"/>
      <c r="Z11" s="3"/>
    </row>
    <row r="12" spans="1:26" s="24" customFormat="1" ht="34.5" customHeight="1" thickBot="1" x14ac:dyDescent="0.3">
      <c r="A12" s="122" t="s">
        <v>32</v>
      </c>
      <c r="B12" s="123"/>
      <c r="C12" s="123"/>
      <c r="D12" s="123"/>
      <c r="E12" s="123"/>
      <c r="F12" s="123"/>
      <c r="G12" s="123"/>
      <c r="H12" s="123"/>
      <c r="I12" s="123"/>
      <c r="J12" s="124"/>
      <c r="K12" s="122" t="s">
        <v>11</v>
      </c>
      <c r="L12" s="123"/>
      <c r="M12" s="123"/>
      <c r="N12" s="123"/>
      <c r="O12" s="123"/>
      <c r="P12" s="123"/>
      <c r="Q12" s="123"/>
      <c r="R12" s="123"/>
      <c r="S12" s="124"/>
      <c r="W12" s="25"/>
      <c r="X12" s="25"/>
    </row>
    <row r="13" spans="1:26" s="27" customFormat="1" ht="39" customHeight="1" x14ac:dyDescent="0.2">
      <c r="A13" s="46" t="s">
        <v>33</v>
      </c>
      <c r="B13" s="165"/>
      <c r="C13" s="166"/>
      <c r="D13" s="166"/>
      <c r="E13" s="167"/>
      <c r="F13" s="26" t="s">
        <v>34</v>
      </c>
      <c r="G13" s="165"/>
      <c r="H13" s="166"/>
      <c r="I13" s="166"/>
      <c r="J13" s="168"/>
      <c r="K13" s="157" t="s">
        <v>12</v>
      </c>
      <c r="L13" s="159"/>
      <c r="M13" s="160"/>
      <c r="N13" s="160"/>
      <c r="O13" s="160"/>
      <c r="P13" s="160"/>
      <c r="Q13" s="160"/>
      <c r="R13" s="160"/>
      <c r="S13" s="161"/>
      <c r="W13" s="25"/>
    </row>
    <row r="14" spans="1:26" s="27" customFormat="1" ht="39" customHeight="1" x14ac:dyDescent="0.2">
      <c r="A14" s="44" t="s">
        <v>35</v>
      </c>
      <c r="B14" s="134"/>
      <c r="C14" s="135"/>
      <c r="D14" s="135"/>
      <c r="E14" s="136"/>
      <c r="F14" s="28" t="s">
        <v>36</v>
      </c>
      <c r="G14" s="134"/>
      <c r="H14" s="135"/>
      <c r="I14" s="135"/>
      <c r="J14" s="169"/>
      <c r="K14" s="158"/>
      <c r="L14" s="162"/>
      <c r="M14" s="163"/>
      <c r="N14" s="163"/>
      <c r="O14" s="163"/>
      <c r="P14" s="163"/>
      <c r="Q14" s="163"/>
      <c r="R14" s="163"/>
      <c r="S14" s="164"/>
      <c r="W14" s="25"/>
    </row>
    <row r="15" spans="1:26" s="27" customFormat="1" ht="39" customHeight="1" x14ac:dyDescent="0.2">
      <c r="A15" s="44" t="s">
        <v>13</v>
      </c>
      <c r="B15" s="30"/>
      <c r="C15" s="28" t="s">
        <v>15</v>
      </c>
      <c r="D15" s="173"/>
      <c r="E15" s="174"/>
      <c r="F15" s="28" t="s">
        <v>37</v>
      </c>
      <c r="G15" s="134"/>
      <c r="H15" s="135"/>
      <c r="I15" s="135"/>
      <c r="J15" s="169"/>
      <c r="K15" s="29" t="s">
        <v>14</v>
      </c>
      <c r="L15" s="155"/>
      <c r="M15" s="155"/>
      <c r="N15" s="155"/>
      <c r="O15" s="155"/>
      <c r="P15" s="155"/>
      <c r="Q15" s="155"/>
      <c r="R15" s="155"/>
      <c r="S15" s="156"/>
      <c r="W15" s="25"/>
    </row>
    <row r="16" spans="1:26" s="27" customFormat="1" ht="39" customHeight="1" x14ac:dyDescent="0.2">
      <c r="A16" s="44" t="s">
        <v>38</v>
      </c>
      <c r="B16" s="134"/>
      <c r="C16" s="135"/>
      <c r="D16" s="135"/>
      <c r="E16" s="136"/>
      <c r="F16" s="31" t="s">
        <v>39</v>
      </c>
      <c r="G16" s="32" t="s">
        <v>40</v>
      </c>
      <c r="H16" s="103"/>
      <c r="I16" s="32" t="s">
        <v>16</v>
      </c>
      <c r="J16" s="103"/>
      <c r="K16" s="137" t="s">
        <v>41</v>
      </c>
      <c r="L16" s="130"/>
      <c r="M16" s="130"/>
      <c r="N16" s="130"/>
      <c r="O16" s="130"/>
      <c r="P16" s="130"/>
      <c r="Q16" s="130"/>
      <c r="R16" s="130"/>
      <c r="S16" s="131"/>
      <c r="W16" s="25"/>
    </row>
    <row r="17" spans="1:26" s="33" customFormat="1" ht="39" customHeight="1" thickBot="1" x14ac:dyDescent="0.3">
      <c r="A17" s="47" t="s">
        <v>17</v>
      </c>
      <c r="B17" s="139"/>
      <c r="C17" s="140"/>
      <c r="D17" s="140"/>
      <c r="E17" s="141"/>
      <c r="F17" s="48" t="s">
        <v>42</v>
      </c>
      <c r="G17" s="142"/>
      <c r="H17" s="143"/>
      <c r="I17" s="143"/>
      <c r="J17" s="144"/>
      <c r="K17" s="138"/>
      <c r="L17" s="132"/>
      <c r="M17" s="132"/>
      <c r="N17" s="132"/>
      <c r="O17" s="132"/>
      <c r="P17" s="132"/>
      <c r="Q17" s="132"/>
      <c r="R17" s="132"/>
      <c r="S17" s="133"/>
      <c r="W17" s="25"/>
    </row>
    <row r="18" spans="1:26" s="43" customFormat="1" ht="39" customHeight="1" x14ac:dyDescent="0.25">
      <c r="A18" s="34"/>
      <c r="B18" s="35"/>
      <c r="C18" s="35"/>
      <c r="D18" s="35"/>
      <c r="E18" s="35"/>
      <c r="F18" s="36"/>
      <c r="G18" s="37"/>
      <c r="H18" s="40"/>
      <c r="I18" s="37"/>
      <c r="J18" s="40"/>
      <c r="K18" s="34"/>
      <c r="L18" s="40"/>
      <c r="M18" s="40"/>
      <c r="N18" s="40"/>
      <c r="O18" s="40"/>
      <c r="P18" s="40"/>
      <c r="Q18" s="40"/>
      <c r="R18" s="40"/>
      <c r="S18" s="40"/>
      <c r="W18" s="41"/>
    </row>
    <row r="19" spans="1:26" s="43" customFormat="1" ht="28.5" customHeight="1" thickBot="1" x14ac:dyDescent="0.3">
      <c r="A19" s="34"/>
      <c r="B19" s="35"/>
      <c r="C19" s="35"/>
      <c r="D19" s="35"/>
      <c r="E19" s="35"/>
      <c r="F19" s="36"/>
      <c r="G19" s="37"/>
      <c r="H19" s="40"/>
      <c r="I19" s="37"/>
      <c r="J19" s="40"/>
      <c r="K19" s="34"/>
      <c r="L19" s="40"/>
      <c r="M19" s="40"/>
      <c r="N19" s="40"/>
      <c r="O19" s="40"/>
      <c r="P19" s="45"/>
      <c r="Q19" s="45"/>
      <c r="R19" s="45"/>
      <c r="S19" s="45"/>
      <c r="W19" s="41"/>
    </row>
    <row r="20" spans="1:26" s="33" customFormat="1" ht="39" customHeight="1" thickBot="1" x14ac:dyDescent="0.3">
      <c r="A20" s="42"/>
      <c r="B20" s="42"/>
      <c r="C20" s="42"/>
      <c r="D20" s="42"/>
      <c r="E20" s="35"/>
      <c r="F20" s="36"/>
      <c r="G20" s="37"/>
      <c r="H20" s="40"/>
      <c r="I20" s="37"/>
      <c r="J20" s="40"/>
      <c r="K20" s="34"/>
      <c r="L20" s="37"/>
      <c r="M20" s="37"/>
      <c r="N20" s="37"/>
      <c r="O20" s="37"/>
      <c r="P20" s="148" t="s">
        <v>24</v>
      </c>
      <c r="Q20" s="149"/>
      <c r="R20" s="150" t="s">
        <v>25</v>
      </c>
      <c r="S20" s="151"/>
      <c r="W20" s="25"/>
    </row>
    <row r="21" spans="1:26" s="15" customFormat="1" ht="108" customHeight="1" thickBot="1" x14ac:dyDescent="0.25">
      <c r="A21" s="54" t="s">
        <v>0</v>
      </c>
      <c r="B21" s="55" t="s">
        <v>44</v>
      </c>
      <c r="C21" s="145" t="s">
        <v>8</v>
      </c>
      <c r="D21" s="145"/>
      <c r="E21" s="56" t="s">
        <v>1</v>
      </c>
      <c r="F21" s="56" t="s">
        <v>2</v>
      </c>
      <c r="G21" s="57" t="s">
        <v>19</v>
      </c>
      <c r="H21" s="105" t="s">
        <v>43</v>
      </c>
      <c r="I21" s="58" t="s">
        <v>6</v>
      </c>
      <c r="J21" s="105" t="s">
        <v>31</v>
      </c>
      <c r="K21" s="59" t="s">
        <v>7</v>
      </c>
      <c r="L21" s="60" t="s">
        <v>48</v>
      </c>
      <c r="M21" s="56" t="s">
        <v>47</v>
      </c>
      <c r="N21" s="61" t="s">
        <v>3</v>
      </c>
      <c r="O21" s="62" t="s">
        <v>4</v>
      </c>
      <c r="P21" s="63" t="s">
        <v>57</v>
      </c>
      <c r="Q21" s="99" t="s">
        <v>5</v>
      </c>
      <c r="R21" s="95" t="s">
        <v>21</v>
      </c>
      <c r="S21" s="64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119">
        <v>19</v>
      </c>
      <c r="B22" s="72">
        <v>2002658</v>
      </c>
      <c r="C22" s="146" t="s">
        <v>51</v>
      </c>
      <c r="D22" s="147" t="s">
        <v>51</v>
      </c>
      <c r="E22" s="73"/>
      <c r="F22" s="73"/>
      <c r="G22" s="74"/>
      <c r="H22" s="106">
        <v>21</v>
      </c>
      <c r="I22" s="175" t="s">
        <v>56</v>
      </c>
      <c r="J22" s="116">
        <v>95.332999999999998</v>
      </c>
      <c r="K22" s="75">
        <f t="shared" ref="K22:K24" si="0">H22*J22</f>
        <v>2001.9929999999999</v>
      </c>
      <c r="L22" s="76" t="e">
        <f t="shared" ref="L22:L24" si="1">M22/G22</f>
        <v>#DIV/0!</v>
      </c>
      <c r="M22" s="77"/>
      <c r="N22" s="78"/>
      <c r="O22" s="89"/>
      <c r="P22" s="92">
        <f t="shared" ref="P22:P24" si="2">M22*(1-O22)</f>
        <v>0</v>
      </c>
      <c r="Q22" s="100">
        <f t="shared" ref="Q22:Q23" si="3">IF(ISERROR(P22/G22),0,(P22/G22)*H22)</f>
        <v>0</v>
      </c>
      <c r="R22" s="96" t="e">
        <f t="shared" ref="R22:R23" si="4">ROUNDUP((H22/G22),0)</f>
        <v>#DIV/0!</v>
      </c>
      <c r="S22" s="79" t="e">
        <f t="shared" ref="S22:S24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2">
      <c r="A23" s="120"/>
      <c r="B23" s="65">
        <v>2014377</v>
      </c>
      <c r="C23" s="152" t="s">
        <v>54</v>
      </c>
      <c r="D23" s="153" t="s">
        <v>52</v>
      </c>
      <c r="E23" s="66"/>
      <c r="F23" s="66"/>
      <c r="G23" s="67"/>
      <c r="H23" s="107">
        <v>51</v>
      </c>
      <c r="I23" s="176" t="s">
        <v>56</v>
      </c>
      <c r="J23" s="117">
        <v>116.666</v>
      </c>
      <c r="K23" s="68">
        <f t="shared" si="0"/>
        <v>5949.9659999999994</v>
      </c>
      <c r="L23" s="69" t="e">
        <f t="shared" si="1"/>
        <v>#DIV/0!</v>
      </c>
      <c r="M23" s="70"/>
      <c r="N23" s="71"/>
      <c r="O23" s="90"/>
      <c r="P23" s="93">
        <f t="shared" si="2"/>
        <v>0</v>
      </c>
      <c r="Q23" s="101">
        <f t="shared" si="3"/>
        <v>0</v>
      </c>
      <c r="R23" s="97" t="e">
        <f t="shared" si="4"/>
        <v>#DIV/0!</v>
      </c>
      <c r="S23" s="88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thickBot="1" x14ac:dyDescent="0.25">
      <c r="A24" s="121"/>
      <c r="B24" s="80">
        <v>2014378</v>
      </c>
      <c r="C24" s="125" t="s">
        <v>55</v>
      </c>
      <c r="D24" s="126" t="s">
        <v>53</v>
      </c>
      <c r="E24" s="81"/>
      <c r="F24" s="81"/>
      <c r="G24" s="82"/>
      <c r="H24" s="108">
        <v>6</v>
      </c>
      <c r="I24" s="177" t="s">
        <v>56</v>
      </c>
      <c r="J24" s="118">
        <v>127.666</v>
      </c>
      <c r="K24" s="83">
        <f t="shared" si="0"/>
        <v>765.99599999999998</v>
      </c>
      <c r="L24" s="84" t="e">
        <f t="shared" si="1"/>
        <v>#DIV/0!</v>
      </c>
      <c r="M24" s="85"/>
      <c r="N24" s="86"/>
      <c r="O24" s="91"/>
      <c r="P24" s="94">
        <f t="shared" si="2"/>
        <v>0</v>
      </c>
      <c r="Q24" s="102">
        <f t="shared" ref="Q24" si="6">IF(ISERROR(P24/G24),0,(P24/G24)*H24)</f>
        <v>0</v>
      </c>
      <c r="R24" s="98" t="e">
        <f t="shared" ref="R24" si="7">ROUNDUP((H24/G24),0)</f>
        <v>#DIV/0!</v>
      </c>
      <c r="S24" s="87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x14ac:dyDescent="0.25">
      <c r="A25" s="1"/>
      <c r="B25" s="1"/>
      <c r="C25" s="1"/>
      <c r="D25" s="1"/>
      <c r="E25" s="1"/>
      <c r="F25" s="1"/>
      <c r="G25" s="1"/>
      <c r="H25" s="104"/>
      <c r="I25" s="1"/>
      <c r="J25" s="104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25">
      <c r="A26" s="129"/>
      <c r="B26" s="129"/>
      <c r="C26" s="129"/>
      <c r="D26" s="129"/>
      <c r="E26" s="129"/>
      <c r="F26" s="129"/>
      <c r="G26" s="129"/>
      <c r="H26" s="109"/>
      <c r="I26" s="1"/>
      <c r="J26" s="104"/>
      <c r="K26" s="1"/>
      <c r="L26" s="1"/>
      <c r="M26" s="1"/>
      <c r="N26" s="5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129"/>
      <c r="B27" s="129"/>
      <c r="C27" s="129"/>
      <c r="D27" s="129"/>
      <c r="E27" s="129"/>
      <c r="F27" s="129"/>
      <c r="G27" s="129"/>
      <c r="H27" s="109"/>
      <c r="I27" s="22"/>
      <c r="J27" s="104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thickBot="1" x14ac:dyDescent="0.3">
      <c r="A28" s="129"/>
      <c r="B28" s="129"/>
      <c r="C28" s="129"/>
      <c r="D28" s="129"/>
      <c r="E28" s="129"/>
      <c r="F28" s="129"/>
      <c r="G28" s="129"/>
      <c r="H28" s="109"/>
      <c r="I28" s="1"/>
      <c r="J28" s="114" t="s">
        <v>45</v>
      </c>
      <c r="K28" s="6">
        <f>SUM(K22:K27)</f>
        <v>8717.9549999999981</v>
      </c>
      <c r="L28" s="23"/>
      <c r="M28" s="1"/>
      <c r="N28" s="7"/>
      <c r="O28" s="7"/>
      <c r="P28" s="7"/>
      <c r="Q28" s="6">
        <f>SUM(Q22:Q27)</f>
        <v>0</v>
      </c>
      <c r="R28" s="1"/>
      <c r="S28" s="6" t="e">
        <f>SUM(S22:S24)</f>
        <v>#DIV/0!</v>
      </c>
      <c r="T28" s="1"/>
      <c r="U28" s="1"/>
      <c r="V28" s="1"/>
      <c r="W28" s="1"/>
      <c r="X28" s="1"/>
      <c r="Y28" s="1"/>
      <c r="Z28" s="1"/>
    </row>
    <row r="29" spans="1:26" ht="15.75" thickBot="1" x14ac:dyDescent="0.3">
      <c r="A29" s="1"/>
      <c r="B29" s="1"/>
      <c r="C29" s="1"/>
      <c r="D29" s="20"/>
      <c r="E29" s="21"/>
      <c r="F29" s="18"/>
      <c r="G29" s="19"/>
      <c r="H29" s="109"/>
      <c r="I29" s="1"/>
      <c r="J29" s="104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thickBot="1" x14ac:dyDescent="0.3">
      <c r="A30" s="38"/>
      <c r="B30" s="38"/>
      <c r="C30" s="38"/>
      <c r="D30" s="38"/>
      <c r="E30" s="38"/>
      <c r="G30" s="39" t="s">
        <v>49</v>
      </c>
      <c r="J30" s="115"/>
      <c r="K30" s="6">
        <f>K28*2</f>
        <v>17435.909999999996</v>
      </c>
      <c r="L30" s="1"/>
      <c r="M30" s="1"/>
      <c r="N30" s="1"/>
      <c r="O30" s="5"/>
      <c r="P30" s="1"/>
      <c r="Q30" s="6">
        <f>Q28*2</f>
        <v>0</v>
      </c>
      <c r="R30" s="1"/>
      <c r="S30" s="6" t="e">
        <f>S28*2</f>
        <v>#DIV/0!</v>
      </c>
      <c r="T30" s="1"/>
      <c r="U30" s="1"/>
      <c r="V30" s="1"/>
      <c r="W30" s="1"/>
      <c r="X30" s="1"/>
      <c r="Y30" s="1"/>
      <c r="Z30" s="1"/>
    </row>
    <row r="31" spans="1:26" x14ac:dyDescent="0.25">
      <c r="A31" s="1"/>
      <c r="B31" s="1"/>
      <c r="C31" s="1"/>
      <c r="D31" s="1"/>
      <c r="E31" s="1"/>
      <c r="F31" s="1"/>
      <c r="G31" s="1"/>
      <c r="H31" s="104"/>
      <c r="I31" s="1"/>
      <c r="J31" s="104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6.25" customHeight="1" x14ac:dyDescent="0.25">
      <c r="A32" s="1"/>
      <c r="B32" s="1"/>
      <c r="C32" s="1"/>
      <c r="D32" s="1"/>
      <c r="E32" s="1"/>
      <c r="F32" s="1"/>
      <c r="G32" s="1"/>
      <c r="H32" s="104"/>
      <c r="I32" s="1"/>
      <c r="J32" s="104"/>
      <c r="K32" s="1"/>
      <c r="L32" s="1"/>
      <c r="M32" s="1"/>
      <c r="N32" s="1"/>
      <c r="O32" s="1"/>
      <c r="P32" s="52"/>
      <c r="Q32" s="52"/>
      <c r="R32" s="52"/>
      <c r="S32" s="52"/>
      <c r="T32" s="1"/>
      <c r="U32" s="1"/>
      <c r="V32" s="1"/>
      <c r="W32" s="1"/>
      <c r="X32" s="1"/>
      <c r="Y32" s="1"/>
      <c r="Z32" s="1"/>
    </row>
    <row r="33" spans="1:26" x14ac:dyDescent="0.25">
      <c r="A33" s="1"/>
      <c r="B33" s="1"/>
      <c r="C33" s="1"/>
      <c r="D33" s="1"/>
      <c r="E33" s="1"/>
      <c r="F33" s="1"/>
      <c r="G33" s="1"/>
      <c r="H33" s="104"/>
      <c r="I33" s="1"/>
      <c r="J33" s="104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8" t="s">
        <v>22</v>
      </c>
      <c r="B34" s="9"/>
      <c r="C34" s="9"/>
      <c r="D34" s="9"/>
      <c r="E34" s="9"/>
      <c r="F34" s="9"/>
      <c r="G34" s="9"/>
      <c r="H34" s="111"/>
      <c r="I34" s="9"/>
      <c r="J34" s="111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9"/>
      <c r="B35" s="9"/>
      <c r="C35" s="9"/>
      <c r="D35" s="9"/>
      <c r="E35" s="9"/>
      <c r="F35" s="9"/>
      <c r="G35" s="9"/>
      <c r="H35" s="111"/>
      <c r="I35" s="9"/>
      <c r="J35" s="111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 t="s">
        <v>30</v>
      </c>
      <c r="B36" s="11"/>
      <c r="C36" s="11"/>
      <c r="D36" s="11"/>
      <c r="E36" s="11"/>
      <c r="F36" s="11"/>
      <c r="G36" s="11"/>
      <c r="H36" s="53"/>
      <c r="I36" s="11"/>
      <c r="J36" s="53"/>
      <c r="K36" s="11"/>
      <c r="L36" s="11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9"/>
      <c r="B37" s="9"/>
      <c r="C37" s="9"/>
      <c r="D37" s="9"/>
      <c r="E37" s="9"/>
      <c r="F37" s="9"/>
      <c r="G37" s="9"/>
      <c r="H37" s="111"/>
      <c r="I37" s="9"/>
      <c r="J37" s="111"/>
      <c r="K37" s="9"/>
      <c r="L37" s="9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1" t="s">
        <v>23</v>
      </c>
      <c r="B38" s="11"/>
      <c r="C38" s="11"/>
      <c r="D38" s="11"/>
      <c r="E38" s="11"/>
      <c r="F38" s="11"/>
      <c r="G38" s="11"/>
      <c r="H38" s="53"/>
      <c r="I38" s="11"/>
      <c r="J38" s="53"/>
      <c r="K38" s="11"/>
      <c r="L38" s="11"/>
      <c r="M38" s="11"/>
      <c r="N38" s="11"/>
      <c r="O38" s="11"/>
      <c r="P38" s="11"/>
      <c r="Q38" s="11"/>
      <c r="R38" s="10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/>
      <c r="B39" s="11"/>
      <c r="C39" s="11"/>
      <c r="D39" s="11"/>
      <c r="E39" s="11"/>
      <c r="F39" s="11"/>
      <c r="G39" s="11"/>
      <c r="H39" s="53"/>
      <c r="I39" s="11"/>
      <c r="J39" s="53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2" t="s">
        <v>26</v>
      </c>
      <c r="B40" s="11"/>
      <c r="C40" s="11"/>
      <c r="D40" s="11"/>
      <c r="E40" s="11"/>
      <c r="F40" s="11"/>
      <c r="G40" s="11"/>
      <c r="H40" s="53"/>
      <c r="I40" s="11"/>
      <c r="J40" s="53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/>
      <c r="B41" s="11"/>
      <c r="C41" s="11"/>
      <c r="D41" s="11"/>
      <c r="E41" s="11"/>
      <c r="F41" s="11"/>
      <c r="G41" s="11"/>
      <c r="H41" s="53"/>
      <c r="I41" s="11"/>
      <c r="J41" s="53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2" t="s">
        <v>27</v>
      </c>
      <c r="B42" s="11"/>
      <c r="C42" s="11"/>
      <c r="D42" s="11"/>
      <c r="E42" s="11"/>
      <c r="F42" s="11"/>
      <c r="G42" s="11"/>
      <c r="H42" s="53"/>
      <c r="I42" s="11"/>
      <c r="J42" s="53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1"/>
      <c r="B43" s="11"/>
      <c r="C43" s="11"/>
      <c r="D43" s="11"/>
      <c r="E43" s="11"/>
      <c r="F43" s="11"/>
      <c r="G43" s="11"/>
      <c r="H43" s="53"/>
      <c r="I43" s="11"/>
      <c r="J43" s="53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2" t="s">
        <v>28</v>
      </c>
      <c r="B44" s="11"/>
      <c r="C44" s="11"/>
      <c r="D44" s="11"/>
      <c r="E44" s="11"/>
      <c r="F44" s="11"/>
      <c r="G44" s="11"/>
      <c r="H44" s="53"/>
      <c r="I44" s="11"/>
      <c r="J44" s="53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1"/>
      <c r="B45" s="11"/>
      <c r="C45" s="11"/>
      <c r="D45" s="11"/>
      <c r="E45" s="11"/>
      <c r="F45" s="11"/>
      <c r="G45" s="11"/>
      <c r="H45" s="53"/>
      <c r="I45" s="11"/>
      <c r="J45" s="53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27" t="s">
        <v>46</v>
      </c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3"/>
      <c r="B47" s="13"/>
      <c r="C47" s="13"/>
      <c r="D47" s="13"/>
      <c r="E47" s="13"/>
      <c r="F47" s="13"/>
      <c r="G47" s="13"/>
      <c r="H47" s="112"/>
      <c r="I47" s="13"/>
      <c r="J47" s="112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27" t="s">
        <v>29</v>
      </c>
      <c r="B48" s="128"/>
      <c r="C48" s="128"/>
      <c r="D48" s="128"/>
      <c r="E48" s="128"/>
      <c r="F48" s="128"/>
      <c r="G48" s="128"/>
      <c r="H48" s="128"/>
      <c r="I48" s="128"/>
      <c r="J48" s="128"/>
      <c r="K48" s="128"/>
      <c r="L48" s="128"/>
      <c r="M48" s="128"/>
      <c r="N48" s="128"/>
      <c r="O48" s="128"/>
      <c r="P48" s="128"/>
      <c r="Q48" s="128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3"/>
      <c r="B49" s="13"/>
      <c r="C49" s="13"/>
      <c r="D49" s="13"/>
      <c r="E49" s="13"/>
      <c r="F49" s="13"/>
      <c r="G49" s="13"/>
      <c r="H49" s="112"/>
      <c r="I49" s="13"/>
      <c r="J49" s="112"/>
      <c r="K49" s="13"/>
      <c r="L49" s="17"/>
      <c r="M49" s="13"/>
      <c r="N49" s="13"/>
      <c r="O49" s="13"/>
      <c r="P49" s="13"/>
      <c r="Q49" s="13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1"/>
      <c r="B50" s="11"/>
      <c r="C50" s="11"/>
      <c r="D50" s="11"/>
      <c r="E50" s="11"/>
      <c r="F50" s="11"/>
      <c r="G50" s="11"/>
      <c r="H50" s="53"/>
      <c r="I50" s="11"/>
      <c r="J50" s="53"/>
      <c r="K50" s="11"/>
      <c r="L50" s="11"/>
      <c r="M50" s="11"/>
      <c r="N50" s="11"/>
      <c r="O50" s="11"/>
      <c r="P50" s="11"/>
      <c r="Q50" s="1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14"/>
      <c r="B51" s="14"/>
      <c r="C51" s="14"/>
      <c r="D51" s="14"/>
      <c r="E51" s="14"/>
      <c r="F51" s="14"/>
      <c r="G51" s="14"/>
      <c r="H51" s="113"/>
      <c r="I51" s="14"/>
      <c r="J51" s="113"/>
      <c r="K51" s="14"/>
      <c r="L51" s="14"/>
      <c r="M51" s="14"/>
      <c r="N51" s="14"/>
      <c r="O51" s="14"/>
      <c r="P51" s="14"/>
      <c r="Q51" s="14"/>
      <c r="R51" s="1"/>
      <c r="S51" s="1"/>
      <c r="T51" s="1"/>
      <c r="U51" s="1"/>
      <c r="V51" s="1"/>
      <c r="W51" s="1"/>
      <c r="X51" s="1"/>
      <c r="Y51" s="1"/>
      <c r="Z51" s="1"/>
    </row>
  </sheetData>
  <sheetProtection selectLockedCells="1"/>
  <protectedRanges>
    <protectedRange sqref="F11:H11" name="Rango1"/>
    <protectedRange sqref="Q19:Q20 D19:E20 D13:E18 Q13:Q18" name="Rango1_1"/>
  </protectedRanges>
  <mergeCells count="31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A22:A24"/>
    <mergeCell ref="K12:S12"/>
    <mergeCell ref="C24:D24"/>
    <mergeCell ref="A48:Q48"/>
    <mergeCell ref="A26:G28"/>
    <mergeCell ref="A46:R46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C23:D23"/>
  </mergeCells>
  <pageMargins left="0.7" right="0.7" top="0.75" bottom="0.75" header="0.3" footer="0.3"/>
  <pageSetup paperSize="8" scale="54" fitToHeight="0" orientation="landscape" r:id="rId1"/>
  <ignoredErrors>
    <ignoredError sqref="L22:L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2025-11-19T12:24:21Z</dcterms:modified>
</cp:coreProperties>
</file>